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tabRatio="744"/>
  </bookViews>
  <sheets>
    <sheet name="CAIXA" sheetId="16" r:id="rId1"/>
    <sheet name="janeiro" sheetId="3" r:id="rId2"/>
    <sheet name="fevereiro" sheetId="15" r:id="rId3"/>
    <sheet name="marco" sheetId="5" r:id="rId4"/>
    <sheet name="abril" sheetId="6" r:id="rId5"/>
    <sheet name="maio" sheetId="7" r:id="rId6"/>
    <sheet name="junho" sheetId="8" r:id="rId7"/>
    <sheet name="julho" sheetId="9" r:id="rId8"/>
    <sheet name="agosto" sheetId="10" r:id="rId9"/>
    <sheet name="setembro" sheetId="11" r:id="rId10"/>
    <sheet name="outubro" sheetId="12" r:id="rId11"/>
    <sheet name="novembro" sheetId="13" r:id="rId12"/>
    <sheet name="desembro" sheetId="14" r:id="rId1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1"/>
  <c r="C24" i="16"/>
  <c r="C23"/>
  <c r="C22"/>
  <c r="C21"/>
  <c r="C20"/>
  <c r="C19"/>
  <c r="C18"/>
  <c r="C16"/>
  <c r="E9" i="15"/>
  <c r="D14" i="16" s="1"/>
  <c r="D9" i="15"/>
  <c r="C9"/>
  <c r="E48" i="14"/>
  <c r="C6" s="1"/>
  <c r="E9" s="1"/>
  <c r="D24" i="16" s="1"/>
  <c r="D48" i="14"/>
  <c r="C48"/>
  <c r="F48" s="1"/>
  <c r="C5"/>
  <c r="D9" s="1"/>
  <c r="C4"/>
  <c r="C9" s="1"/>
  <c r="E48" i="13"/>
  <c r="C6" s="1"/>
  <c r="E9" s="1"/>
  <c r="D23" i="16" s="1"/>
  <c r="D48" i="13"/>
  <c r="C48"/>
  <c r="C5"/>
  <c r="D9" s="1"/>
  <c r="E48" i="12"/>
  <c r="C6" s="1"/>
  <c r="E9" s="1"/>
  <c r="D22" i="16" s="1"/>
  <c r="D48" i="12"/>
  <c r="C48"/>
  <c r="C5"/>
  <c r="D9" s="1"/>
  <c r="E48" i="11"/>
  <c r="C6" s="1"/>
  <c r="E9" s="1"/>
  <c r="D21" i="16" s="1"/>
  <c r="D48" i="11"/>
  <c r="C5" s="1"/>
  <c r="D9" s="1"/>
  <c r="C48"/>
  <c r="E48" i="10"/>
  <c r="D48"/>
  <c r="C5" s="1"/>
  <c r="D9" s="1"/>
  <c r="C48"/>
  <c r="C6"/>
  <c r="E9" s="1"/>
  <c r="D20" i="16" s="1"/>
  <c r="C4" i="10"/>
  <c r="C9" s="1"/>
  <c r="E48" i="9"/>
  <c r="C6" s="1"/>
  <c r="E9" s="1"/>
  <c r="D19" i="16" s="1"/>
  <c r="D48" i="9"/>
  <c r="C48"/>
  <c r="C5"/>
  <c r="D9" s="1"/>
  <c r="E48" i="8"/>
  <c r="C6" s="1"/>
  <c r="E9" s="1"/>
  <c r="D18" i="16" s="1"/>
  <c r="D48" i="8"/>
  <c r="C48"/>
  <c r="C4" s="1"/>
  <c r="C9" s="1"/>
  <c r="C5"/>
  <c r="D9" s="1"/>
  <c r="E48" i="7"/>
  <c r="C6" s="1"/>
  <c r="E9" s="1"/>
  <c r="D17" i="16" s="1"/>
  <c r="D48" i="7"/>
  <c r="C48"/>
  <c r="C5"/>
  <c r="D9" s="1"/>
  <c r="E48" i="6"/>
  <c r="C6" s="1"/>
  <c r="E9" s="1"/>
  <c r="D16" i="16" s="1"/>
  <c r="D48" i="6"/>
  <c r="C5" s="1"/>
  <c r="D9" s="1"/>
  <c r="C48"/>
  <c r="E48" i="5"/>
  <c r="C6" s="1"/>
  <c r="E9" s="1"/>
  <c r="D15" i="16" s="1"/>
  <c r="D48" i="5"/>
  <c r="C5" s="1"/>
  <c r="D9" s="1"/>
  <c r="C48"/>
  <c r="E48" i="15"/>
  <c r="C6" s="1"/>
  <c r="D48"/>
  <c r="C48"/>
  <c r="C5"/>
  <c r="E48" i="3"/>
  <c r="C6" s="1"/>
  <c r="E9" s="1"/>
  <c r="D13" i="16" s="1"/>
  <c r="D48" i="3"/>
  <c r="C5" s="1"/>
  <c r="D9" s="1"/>
  <c r="C48"/>
  <c r="C4" s="1"/>
  <c r="C9" s="1"/>
  <c r="C13" i="16" l="1"/>
  <c r="E13" s="1"/>
  <c r="F48" i="13"/>
  <c r="F48" i="12"/>
  <c r="F48" i="9"/>
  <c r="F48" i="6"/>
  <c r="F48" i="5"/>
  <c r="F9" i="3"/>
  <c r="B14" i="16" s="1"/>
  <c r="F48" i="15"/>
  <c r="F48" i="11"/>
  <c r="C4" i="6"/>
  <c r="C9" s="1"/>
  <c r="F48" i="7"/>
  <c r="C6" i="16"/>
  <c r="D9" s="1"/>
  <c r="C4" i="13"/>
  <c r="C9" s="1"/>
  <c r="C5" i="16"/>
  <c r="C4" i="15"/>
  <c r="C14" i="16" s="1"/>
  <c r="C4" i="7"/>
  <c r="F48" i="8"/>
  <c r="C4" i="9"/>
  <c r="C9" s="1"/>
  <c r="F48" i="10"/>
  <c r="C4" i="11"/>
  <c r="C4" i="12"/>
  <c r="C9" s="1"/>
  <c r="C4" i="5"/>
  <c r="C3" i="15"/>
  <c r="F9" s="1"/>
  <c r="B15" i="16" s="1"/>
  <c r="F48" i="3"/>
  <c r="C9" i="7" l="1"/>
  <c r="C17" i="16"/>
  <c r="E14"/>
  <c r="C9" i="5"/>
  <c r="C15" i="16"/>
  <c r="E15"/>
  <c r="C3" i="5"/>
  <c r="C4" i="16"/>
  <c r="C9" s="1"/>
  <c r="E9" s="1"/>
  <c r="F9" i="5" l="1"/>
  <c r="B16" i="16" s="1"/>
  <c r="E16" s="1"/>
  <c r="C3" i="6" l="1"/>
  <c r="F9" s="1"/>
  <c r="B17" i="16" s="1"/>
  <c r="E17" s="1"/>
  <c r="C3" i="7" l="1"/>
  <c r="F9" s="1"/>
  <c r="B18" i="16" s="1"/>
  <c r="E18" s="1"/>
  <c r="C3" i="8" l="1"/>
  <c r="F9" s="1"/>
  <c r="B19" i="16" s="1"/>
  <c r="E19" s="1"/>
  <c r="C3" i="9" l="1"/>
  <c r="F9" s="1"/>
  <c r="B20" i="16" s="1"/>
  <c r="E20" s="1"/>
  <c r="C3" i="10" l="1"/>
  <c r="F9" s="1"/>
  <c r="B21" i="16" s="1"/>
  <c r="E21" s="1"/>
  <c r="C3" i="11" l="1"/>
  <c r="F9" s="1"/>
  <c r="B22" i="16" s="1"/>
  <c r="E22" s="1"/>
  <c r="C3" i="12" l="1"/>
  <c r="F9" s="1"/>
  <c r="B23" i="16" s="1"/>
  <c r="E23" s="1"/>
  <c r="C3" i="13" l="1"/>
  <c r="F9" s="1"/>
  <c r="B24" i="16" s="1"/>
  <c r="E24" s="1"/>
  <c r="C3" i="14" l="1"/>
  <c r="F9" s="1"/>
</calcChain>
</file>

<file path=xl/sharedStrings.xml><?xml version="1.0" encoding="utf-8"?>
<sst xmlns="http://schemas.openxmlformats.org/spreadsheetml/2006/main" count="314" uniqueCount="49">
  <si>
    <t>RELATORIO MÊS DE JANEIRO</t>
  </si>
  <si>
    <t>ENTRADA</t>
  </si>
  <si>
    <t>DESPESAS</t>
  </si>
  <si>
    <t>OFERTA DO MÊS</t>
  </si>
  <si>
    <t>OFERTA ESPECIAL</t>
  </si>
  <si>
    <t>SALDO MÊS ANTERIOR</t>
  </si>
  <si>
    <t>GASTOS NO MÊS</t>
  </si>
  <si>
    <t>FECHAMENTO DO MÊS</t>
  </si>
  <si>
    <t>DATA</t>
  </si>
  <si>
    <t>TOTAL</t>
  </si>
  <si>
    <t>MOVIMENTACOES DO MÊS</t>
  </si>
  <si>
    <t xml:space="preserve">DESCRICAO/ NOME </t>
  </si>
  <si>
    <t>ESPECIAL</t>
  </si>
  <si>
    <t>FECHAMENTO</t>
  </si>
  <si>
    <t>OFERTA</t>
  </si>
  <si>
    <t>COMPRA DE CORDAS</t>
  </si>
  <si>
    <t>CAIXA ATUALMENTE</t>
  </si>
  <si>
    <t>OFERTA DOS MÊSES</t>
  </si>
  <si>
    <t>OFERTA ESPECIAIS</t>
  </si>
  <si>
    <t>GASTOS DOS MÊSES</t>
  </si>
  <si>
    <t>RELATORIO MÊS DE FEVEREIRO</t>
  </si>
  <si>
    <t>RELATORIO MÊS DE MARCO</t>
  </si>
  <si>
    <t>RELATORIO MÊS DE ABRIL</t>
  </si>
  <si>
    <t>RELATORIO MÊS DE MAIO</t>
  </si>
  <si>
    <t>RELATORIO MÊS DE JUNHO</t>
  </si>
  <si>
    <t>RELATORIO MÊS DE JULHO</t>
  </si>
  <si>
    <t>RELATORIO MÊS DE AGOSTO</t>
  </si>
  <si>
    <t>RELATORIO MÊS DE SETEMBRO</t>
  </si>
  <si>
    <t>RELATORIO MÊS DE OUTUBRO</t>
  </si>
  <si>
    <t>RELATORIO MÊS DE NOVEMBRO</t>
  </si>
  <si>
    <t>RELATORIO MÊS DE DESEMBRO</t>
  </si>
  <si>
    <t>RELATORIO GERAL DO LOUVOR</t>
  </si>
  <si>
    <t>JANEIRO</t>
  </si>
  <si>
    <t>FEVEREIRO</t>
  </si>
  <si>
    <t>MARCO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</si>
  <si>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</si>
  <si>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</si>
  <si>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</si>
  <si>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</si>
  <si>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</si>
  <si>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</si>
  <si>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</si>
  <si>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</si>
  <si>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DESEMBRO</t>
  </si>
  <si>
    <t>RELATORIO MÊS A MÊS</t>
  </si>
  <si>
    <t>SALDO ANTERIOR</t>
  </si>
  <si>
    <t>SALDO</t>
  </si>
  <si>
    <t>ENTRADAS</t>
  </si>
  <si>
    <t>SALARIO MÊS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</si>
</sst>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0" fontId="2" fillId="0" borderId="6" xfId="0" applyFont="1" applyFill="1" applyBorder="1" applyAlignment="1" applyProtection="1">
      <alignment vertical="center"/>
    </xf>
    <xf numFmtId="0" fontId="0" fillId="0" borderId="0" xfId="0" applyProtection="1"/>
    <xf numFmtId="0" fontId="0" fillId="0" borderId="1" xfId="0" applyBorder="1" applyAlignment="1" applyProtection="1">
      <alignment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0" borderId="1" xfId="0" applyBorder="1" applyAlignment="1">
      <alignment horizontal="right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4" fillId="4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16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C6" sqref="C6"/>
    </sheetView>
  </sheetViews>
  <sheetFormatPr defaultRowHeight="15"/>
  <cols>
    <col min="1" max="1" width="22" customWidth="1"/>
    <col min="2" max="2" width="19.5703125" customWidth="1"/>
    <col min="3" max="3" width="13.42578125" customWidth="1"/>
    <col min="4" max="4" width="11.7109375" customWidth="1"/>
    <col min="5" max="5" width="15.42578125" customWidth="1"/>
  </cols>
  <sheetData>
    <row r="1" spans="1:9" ht="18" customHeight="1">
      <c r="A1" s="62" t="s">
        <v>31</v>
      </c>
      <c r="B1" s="63"/>
      <c r="C1" s="63"/>
      <c r="D1" s="63"/>
      <c r="E1" s="63"/>
    </row>
    <row r="2" spans="1:9">
      <c r="A2" s="52"/>
      <c r="B2" s="53"/>
      <c r="C2" s="47" t="s">
        <v>1</v>
      </c>
      <c r="D2" s="47"/>
      <c r="E2" s="45"/>
    </row>
    <row r="3" spans="1:9">
      <c r="A3" s="56"/>
      <c r="B3" s="57"/>
      <c r="C3" s="16"/>
      <c r="D3" s="17"/>
      <c r="E3" s="18"/>
    </row>
    <row r="4" spans="1:9">
      <c r="A4" s="56" t="s">
        <v>17</v>
      </c>
      <c r="B4" s="57"/>
      <c r="C4" s="16">
        <f>janeiro!C4+fevereiro!C4+marco!C4+abril!C4+maio!C4+junho!C4+julho!C4+agosto!C4+setembro!C4+outubro!C4+novembro!C4+desembro!C4</f>
        <v>90</v>
      </c>
      <c r="D4" s="17"/>
      <c r="E4" s="18"/>
    </row>
    <row r="5" spans="1:9">
      <c r="A5" s="56" t="s">
        <v>18</v>
      </c>
      <c r="B5" s="57"/>
      <c r="C5" s="16">
        <f>janeiro!C5+fevereiro!C5+marco!C5+abril!C5+maio!C5+junho!C5+julho!C5+agosto!C5+setembro!C5+outubro!C5+novembro!C5+desembro!C5</f>
        <v>12</v>
      </c>
      <c r="D5" s="17"/>
      <c r="E5" s="18"/>
    </row>
    <row r="6" spans="1:9">
      <c r="A6" s="56" t="s">
        <v>19</v>
      </c>
      <c r="B6" s="57"/>
      <c r="C6" s="39">
        <f>janeiro!C6+fevereiro!C6+marco!C6+abril!C6+maio!C6+junho!C6+julho!C6+agosto!C6+setembro!C6+outubro!C6+novembro!C6+desembro!C6</f>
        <v>12</v>
      </c>
      <c r="D6" s="17"/>
      <c r="E6" s="18"/>
    </row>
    <row r="7" spans="1:9">
      <c r="A7" s="24"/>
      <c r="B7" s="24"/>
      <c r="C7" s="19"/>
      <c r="D7" s="19"/>
      <c r="E7" s="20"/>
    </row>
    <row r="8" spans="1:9">
      <c r="A8" s="22" t="s">
        <v>16</v>
      </c>
      <c r="B8" s="23"/>
      <c r="C8" s="14" t="s">
        <v>47</v>
      </c>
      <c r="D8" s="14" t="s">
        <v>2</v>
      </c>
      <c r="E8" s="15" t="s">
        <v>46</v>
      </c>
    </row>
    <row r="9" spans="1:9">
      <c r="A9" s="42"/>
      <c r="B9" s="43"/>
      <c r="C9" s="21">
        <f>C4+C5</f>
        <v>102</v>
      </c>
      <c r="D9" s="21">
        <f>D7+C6</f>
        <v>12</v>
      </c>
      <c r="E9" s="21">
        <f>C9-D9</f>
        <v>90</v>
      </c>
      <c r="I9" s="61"/>
    </row>
    <row r="10" spans="1:9">
      <c r="A10" s="42"/>
      <c r="B10" s="44"/>
      <c r="C10" s="34"/>
      <c r="D10" s="34"/>
      <c r="E10" s="37"/>
    </row>
    <row r="11" spans="1:9" ht="15" customHeight="1">
      <c r="A11" s="31" t="s">
        <v>44</v>
      </c>
      <c r="B11" s="32"/>
      <c r="C11" s="32"/>
      <c r="D11" s="32"/>
      <c r="E11" s="38"/>
    </row>
    <row r="12" spans="1:9">
      <c r="A12" s="36"/>
      <c r="B12" s="17" t="s">
        <v>45</v>
      </c>
      <c r="C12" s="17" t="s">
        <v>1</v>
      </c>
      <c r="D12" s="17" t="s">
        <v>2</v>
      </c>
      <c r="E12" s="33" t="s">
        <v>46</v>
      </c>
    </row>
    <row r="13" spans="1:9">
      <c r="A13" s="30" t="s">
        <v>32</v>
      </c>
      <c r="B13" s="30"/>
      <c r="C13" s="10">
        <f>A12+janeiro!C4+janeiro!C5</f>
        <v>3</v>
      </c>
      <c r="D13" s="10">
        <f>A12+janeiro!E9</f>
        <v>1</v>
      </c>
      <c r="E13" s="35">
        <f>B13+C13-D13</f>
        <v>2</v>
      </c>
    </row>
    <row r="14" spans="1:9">
      <c r="A14" s="30" t="s">
        <v>33</v>
      </c>
      <c r="B14" s="30">
        <f>A12+janeiro!F9</f>
        <v>2</v>
      </c>
      <c r="C14" s="35">
        <f>A12+fevereiro!C4+fevereiro!C5</f>
        <v>4</v>
      </c>
      <c r="D14" s="35">
        <f>A12+fevereiro!E9</f>
        <v>1</v>
      </c>
      <c r="E14" s="35">
        <f>B14+C14-D14</f>
        <v>5</v>
      </c>
    </row>
    <row r="15" spans="1:9">
      <c r="A15" s="30" t="s">
        <v>34</v>
      </c>
      <c r="B15" s="30">
        <f>A12+fevereiro!F9</f>
        <v>5</v>
      </c>
      <c r="C15" s="35">
        <f>A12+marco!C4+marco!C5</f>
        <v>5</v>
      </c>
      <c r="D15" s="35">
        <f>CAIXA!A12+marco!E9</f>
        <v>1</v>
      </c>
      <c r="E15" s="35">
        <f>B15+C15-D15</f>
        <v>9</v>
      </c>
    </row>
    <row r="16" spans="1:9">
      <c r="A16" s="30" t="s">
        <v>35</v>
      </c>
      <c r="B16" s="30">
        <f>A12+marco!F9</f>
        <v>9</v>
      </c>
      <c r="C16" s="35">
        <f>A12+abril!C4+abril!C5</f>
        <v>6</v>
      </c>
      <c r="D16" s="35">
        <f>A12+abril!E9</f>
        <v>1</v>
      </c>
      <c r="E16" s="35">
        <f>B16+C16-D16</f>
        <v>14</v>
      </c>
    </row>
    <row r="17" spans="1:5">
      <c r="A17" s="30" t="s">
        <v>36</v>
      </c>
      <c r="B17" s="30">
        <f>A12+abril!F9</f>
        <v>14</v>
      </c>
      <c r="C17" s="35">
        <f>A12+maio!C4+maio!C5</f>
        <v>7</v>
      </c>
      <c r="D17" s="35">
        <f>A12+maio!E9</f>
        <v>1</v>
      </c>
      <c r="E17" s="35">
        <f>B17+C17-D17</f>
        <v>20</v>
      </c>
    </row>
    <row r="18" spans="1:5">
      <c r="A18" s="30" t="s">
        <v>37</v>
      </c>
      <c r="B18" s="30">
        <f>A12+maio!F9</f>
        <v>20</v>
      </c>
      <c r="C18" s="35">
        <f>A12+junho!C4+junho!C5</f>
        <v>8</v>
      </c>
      <c r="D18" s="35">
        <f>A12+junho!E9</f>
        <v>1</v>
      </c>
      <c r="E18" s="35">
        <f>B18+C18-D18</f>
        <v>27</v>
      </c>
    </row>
    <row r="19" spans="1:5">
      <c r="A19" s="30" t="s">
        <v>38</v>
      </c>
      <c r="B19" s="30">
        <f>A12+junho!F9</f>
        <v>27</v>
      </c>
      <c r="C19" s="35">
        <f>A12+julho!C4+julho!C5</f>
        <v>9</v>
      </c>
      <c r="D19" s="35">
        <f>CAIXA!A12+julho!E9</f>
        <v>1</v>
      </c>
      <c r="E19" s="35">
        <f>B19+C19-D19</f>
        <v>35</v>
      </c>
    </row>
    <row r="20" spans="1:5">
      <c r="A20" s="30" t="s">
        <v>39</v>
      </c>
      <c r="B20" s="30">
        <f>A12+julho!F9</f>
        <v>35</v>
      </c>
      <c r="C20" s="35">
        <f>A12+agosto!C4+agosto!C5</f>
        <v>10</v>
      </c>
      <c r="D20" s="35">
        <f>A12+agosto!E9</f>
        <v>1</v>
      </c>
      <c r="E20" s="35">
        <f>B20+C20-D20</f>
        <v>44</v>
      </c>
    </row>
    <row r="21" spans="1:5">
      <c r="A21" s="30" t="s">
        <v>40</v>
      </c>
      <c r="B21" s="30">
        <f>A12+agosto!F9</f>
        <v>44</v>
      </c>
      <c r="C21" s="35">
        <f>A12+setembro!C4+setembro!C5</f>
        <v>11</v>
      </c>
      <c r="D21" s="35">
        <f>A12+setembro!E9</f>
        <v>1</v>
      </c>
      <c r="E21" s="35">
        <f>B21+C21-D21</f>
        <v>54</v>
      </c>
    </row>
    <row r="22" spans="1:5">
      <c r="A22" s="30" t="s">
        <v>41</v>
      </c>
      <c r="B22" s="30">
        <f>A12+setembro!F9</f>
        <v>54</v>
      </c>
      <c r="C22" s="35">
        <f>A12+outubro!C4+outubro!C5</f>
        <v>12</v>
      </c>
      <c r="D22" s="35">
        <f>A12+outubro!E9</f>
        <v>1</v>
      </c>
      <c r="E22" s="35">
        <f>B22+C22-D22</f>
        <v>65</v>
      </c>
    </row>
    <row r="23" spans="1:5">
      <c r="A23" s="30" t="s">
        <v>42</v>
      </c>
      <c r="B23" s="30">
        <f>A12+outubro!F9</f>
        <v>65</v>
      </c>
      <c r="C23" s="35">
        <f>A12+novembro!C4+novembro!C5</f>
        <v>13</v>
      </c>
      <c r="D23" s="35">
        <f>A12+novembro!E9</f>
        <v>1</v>
      </c>
      <c r="E23" s="35">
        <f>B23+C23-D23</f>
        <v>77</v>
      </c>
    </row>
    <row r="24" spans="1:5">
      <c r="A24" s="30" t="s">
        <v>43</v>
      </c>
      <c r="B24" s="30">
        <f>A12+novembro!F9</f>
        <v>77</v>
      </c>
      <c r="C24" s="35">
        <f>A12+desembro!C4+desembro!C5</f>
        <v>14</v>
      </c>
      <c r="D24" s="35">
        <f>A12+desembro!E9</f>
        <v>1</v>
      </c>
      <c r="E24" s="35">
        <f>B24+C24-D24</f>
        <v>90</v>
      </c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</sheetData>
  <sheetProtection password="CC7F" sheet="1" objects="1" scenarios="1"/>
  <mergeCells count="11">
    <mergeCell ref="A10:B10"/>
    <mergeCell ref="A11:E11"/>
    <mergeCell ref="A8:B8"/>
    <mergeCell ref="A9:B9"/>
    <mergeCell ref="A7:B7"/>
    <mergeCell ref="A2:B2"/>
    <mergeCell ref="A3:B3"/>
    <mergeCell ref="A4:B4"/>
    <mergeCell ref="A5:B5"/>
    <mergeCell ref="A6:B6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F48"/>
  <sheetViews>
    <sheetView workbookViewId="0">
      <selection activeCell="C5" sqref="C5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0.5703125" customWidth="1"/>
  </cols>
  <sheetData>
    <row r="1" spans="1:6" ht="19.5">
      <c r="A1" s="50" t="s">
        <v>27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F10+agosto!F9</f>
        <v>44</v>
      </c>
      <c r="D3" s="40"/>
      <c r="E3" s="40"/>
      <c r="F3" s="40"/>
    </row>
    <row r="4" spans="1:6">
      <c r="A4" s="55" t="s">
        <v>3</v>
      </c>
      <c r="B4" s="55"/>
      <c r="C4" s="12">
        <f>C48</f>
        <v>10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26" t="s">
        <v>7</v>
      </c>
      <c r="B8" s="27"/>
      <c r="C8" s="5" t="s">
        <v>1</v>
      </c>
      <c r="D8" s="5" t="s">
        <v>12</v>
      </c>
      <c r="E8" s="4" t="s">
        <v>2</v>
      </c>
      <c r="F8" s="4" t="s">
        <v>13</v>
      </c>
    </row>
    <row r="9" spans="1:6">
      <c r="A9" s="25"/>
      <c r="B9" s="25"/>
      <c r="C9" s="8">
        <f>C4+C10</f>
        <v>10</v>
      </c>
      <c r="D9" s="8">
        <f>C5+D10</f>
        <v>1</v>
      </c>
      <c r="E9" s="8">
        <f>C6+E10</f>
        <v>1</v>
      </c>
      <c r="F9" s="2">
        <f>C9+D9+C3-E9</f>
        <v>54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>
        <v>1</v>
      </c>
      <c r="F12" s="49"/>
    </row>
    <row r="13" spans="1:6">
      <c r="A13" s="48">
        <v>45667</v>
      </c>
      <c r="B13" s="49" t="s">
        <v>15</v>
      </c>
      <c r="C13" s="49">
        <v>9</v>
      </c>
      <c r="D13" s="49"/>
      <c r="E13" s="49"/>
      <c r="F13" s="49"/>
    </row>
    <row r="14" spans="1:6">
      <c r="A14" s="48">
        <v>45669</v>
      </c>
      <c r="B14" s="49" t="s">
        <v>14</v>
      </c>
      <c r="C14" s="49"/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10</v>
      </c>
      <c r="D48" s="2">
        <f>SUM(D12:D46)</f>
        <v>1</v>
      </c>
      <c r="E48" s="2">
        <f>SUM(E12:E46)</f>
        <v>1</v>
      </c>
      <c r="F48" s="2">
        <f>C48+D48-E48</f>
        <v>10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F48"/>
  <sheetViews>
    <sheetView workbookViewId="0">
      <selection activeCell="C3" sqref="C3 C9:E9"/>
    </sheetView>
  </sheetViews>
  <sheetFormatPr defaultRowHeight="15"/>
  <cols>
    <col min="1" max="1" width="11.7109375" customWidth="1"/>
    <col min="2" max="2" width="34.7109375" customWidth="1"/>
    <col min="3" max="3" width="11.7109375" customWidth="1"/>
    <col min="4" max="4" width="11.28515625" customWidth="1"/>
    <col min="5" max="5" width="11.7109375" customWidth="1"/>
    <col min="6" max="6" width="14.7109375" customWidth="1"/>
    <col min="7" max="7" width="11" customWidth="1"/>
    <col min="8" max="8" width="10.140625" customWidth="1"/>
    <col min="9" max="9" width="8.42578125" customWidth="1"/>
  </cols>
  <sheetData>
    <row r="1" spans="1:6" ht="19.5">
      <c r="A1" s="50" t="s">
        <v>28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F10+setembro!F9</f>
        <v>54</v>
      </c>
      <c r="D3" s="40"/>
      <c r="E3" s="40"/>
      <c r="F3" s="40"/>
    </row>
    <row r="4" spans="1:6">
      <c r="A4" s="55" t="s">
        <v>3</v>
      </c>
      <c r="B4" s="55"/>
      <c r="C4" s="12">
        <f>C48</f>
        <v>11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26" t="s">
        <v>7</v>
      </c>
      <c r="B8" s="27"/>
      <c r="C8" s="5" t="s">
        <v>1</v>
      </c>
      <c r="D8" s="5" t="s">
        <v>12</v>
      </c>
      <c r="E8" s="4" t="s">
        <v>2</v>
      </c>
      <c r="F8" s="4" t="s">
        <v>13</v>
      </c>
    </row>
    <row r="9" spans="1:6">
      <c r="A9" s="25"/>
      <c r="B9" s="25"/>
      <c r="C9" s="8">
        <f>C4+C10</f>
        <v>11</v>
      </c>
      <c r="D9" s="8">
        <f>C5+D10</f>
        <v>1</v>
      </c>
      <c r="E9" s="8">
        <f>C6+E10</f>
        <v>1</v>
      </c>
      <c r="F9" s="2">
        <f>C9+D9+C3-E9</f>
        <v>65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>
        <v>1</v>
      </c>
      <c r="F12" s="49"/>
    </row>
    <row r="13" spans="1:6">
      <c r="A13" s="48">
        <v>45667</v>
      </c>
      <c r="B13" s="49" t="s">
        <v>15</v>
      </c>
      <c r="C13" s="49">
        <v>10</v>
      </c>
      <c r="D13" s="49"/>
      <c r="E13" s="49"/>
      <c r="F13" s="49"/>
    </row>
    <row r="14" spans="1:6">
      <c r="A14" s="48">
        <v>45669</v>
      </c>
      <c r="B14" s="49" t="s">
        <v>14</v>
      </c>
      <c r="C14" s="49"/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11</v>
      </c>
      <c r="D48" s="2">
        <f>SUM(D12:D46)</f>
        <v>1</v>
      </c>
      <c r="E48" s="2">
        <f>SUM(E12:E46)</f>
        <v>1</v>
      </c>
      <c r="F48" s="2">
        <f>C48+D48-E48</f>
        <v>11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A1:F48"/>
  <sheetViews>
    <sheetView workbookViewId="0">
      <selection activeCell="C3" sqref="C3 C9:E9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1" customWidth="1"/>
  </cols>
  <sheetData>
    <row r="1" spans="1:6" ht="19.5">
      <c r="A1" s="50" t="s">
        <v>29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F10+outubro!F9</f>
        <v>65</v>
      </c>
      <c r="D3" s="40"/>
      <c r="E3" s="40"/>
      <c r="F3" s="40"/>
    </row>
    <row r="4" spans="1:6">
      <c r="A4" s="55" t="s">
        <v>3</v>
      </c>
      <c r="B4" s="55"/>
      <c r="C4" s="12">
        <f>C48</f>
        <v>12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26" t="s">
        <v>7</v>
      </c>
      <c r="B8" s="27"/>
      <c r="C8" s="5" t="s">
        <v>1</v>
      </c>
      <c r="D8" s="5" t="s">
        <v>12</v>
      </c>
      <c r="E8" s="4" t="s">
        <v>2</v>
      </c>
      <c r="F8" s="4" t="s">
        <v>13</v>
      </c>
    </row>
    <row r="9" spans="1:6">
      <c r="A9" s="25"/>
      <c r="B9" s="25"/>
      <c r="C9" s="8">
        <f>C4+C10</f>
        <v>12</v>
      </c>
      <c r="D9" s="8">
        <f>C5+D10</f>
        <v>1</v>
      </c>
      <c r="E9" s="8">
        <f>C6+E10</f>
        <v>1</v>
      </c>
      <c r="F9" s="2">
        <f>C9+D9+C3-E9</f>
        <v>77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>
        <v>1</v>
      </c>
      <c r="F12" s="49"/>
    </row>
    <row r="13" spans="1:6">
      <c r="A13" s="48">
        <v>45667</v>
      </c>
      <c r="B13" s="49" t="s">
        <v>15</v>
      </c>
      <c r="C13" s="49">
        <v>11</v>
      </c>
      <c r="D13" s="49"/>
      <c r="E13" s="49"/>
      <c r="F13" s="49"/>
    </row>
    <row r="14" spans="1:6">
      <c r="A14" s="48">
        <v>45669</v>
      </c>
      <c r="B14" s="49" t="s">
        <v>14</v>
      </c>
      <c r="C14" s="49"/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12</v>
      </c>
      <c r="D48" s="2">
        <f>SUM(D12:D46)</f>
        <v>1</v>
      </c>
      <c r="E48" s="2">
        <f>SUM(E12:E46)</f>
        <v>1</v>
      </c>
      <c r="F48" s="2">
        <f>C48+D48-E48</f>
        <v>12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F48"/>
  <sheetViews>
    <sheetView workbookViewId="0">
      <selection activeCell="C3" sqref="C3 C9:E9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1.140625" customWidth="1"/>
  </cols>
  <sheetData>
    <row r="1" spans="1:6" ht="19.5">
      <c r="A1" s="50" t="s">
        <v>30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F10+novembro!F9</f>
        <v>77</v>
      </c>
      <c r="D3" s="40"/>
      <c r="E3" s="40"/>
      <c r="F3" s="40"/>
    </row>
    <row r="4" spans="1:6">
      <c r="A4" s="55" t="s">
        <v>3</v>
      </c>
      <c r="B4" s="55"/>
      <c r="C4" s="12">
        <f>C48</f>
        <v>13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26" t="s">
        <v>7</v>
      </c>
      <c r="B8" s="27"/>
      <c r="C8" s="5" t="s">
        <v>1</v>
      </c>
      <c r="D8" s="5" t="s">
        <v>12</v>
      </c>
      <c r="E8" s="4" t="s">
        <v>2</v>
      </c>
      <c r="F8" s="4" t="s">
        <v>13</v>
      </c>
    </row>
    <row r="9" spans="1:6">
      <c r="A9" s="25"/>
      <c r="B9" s="25"/>
      <c r="C9" s="8">
        <f>C4+C10</f>
        <v>13</v>
      </c>
      <c r="D9" s="8">
        <f>C5+D10</f>
        <v>1</v>
      </c>
      <c r="E9" s="8">
        <f>C6+E10</f>
        <v>1</v>
      </c>
      <c r="F9" s="2">
        <f>C9+D9+C3-E9</f>
        <v>90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>
        <v>1</v>
      </c>
      <c r="F12" s="49"/>
    </row>
    <row r="13" spans="1:6">
      <c r="A13" s="48">
        <v>45667</v>
      </c>
      <c r="B13" s="49" t="s">
        <v>15</v>
      </c>
      <c r="C13" s="49">
        <v>12</v>
      </c>
      <c r="D13" s="49"/>
      <c r="E13" s="49"/>
      <c r="F13" s="49"/>
    </row>
    <row r="14" spans="1:6">
      <c r="A14" s="48">
        <v>45669</v>
      </c>
      <c r="B14" s="49" t="s">
        <v>14</v>
      </c>
      <c r="C14" s="49"/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13</v>
      </c>
      <c r="D48" s="2">
        <f>SUM(D12:D46)</f>
        <v>1</v>
      </c>
      <c r="E48" s="2">
        <f>SUM(E12:E46)</f>
        <v>1</v>
      </c>
      <c r="F48" s="2">
        <f>C48+D48-E48</f>
        <v>13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48"/>
  <sheetViews>
    <sheetView workbookViewId="0">
      <selection activeCell="D7" sqref="D7 D48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</cols>
  <sheetData>
    <row r="1" spans="1:6" ht="16.5" customHeight="1">
      <c r="A1" s="50" t="s">
        <v>0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3"/>
      <c r="D3" s="40"/>
      <c r="E3" s="40"/>
      <c r="F3" s="40"/>
    </row>
    <row r="4" spans="1:6">
      <c r="A4" s="55" t="s">
        <v>3</v>
      </c>
      <c r="B4" s="55"/>
      <c r="C4" s="12">
        <f>C48</f>
        <v>2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 ht="15" customHeight="1">
      <c r="A8" s="58" t="s">
        <v>7</v>
      </c>
      <c r="B8" s="59"/>
      <c r="C8" s="47" t="s">
        <v>1</v>
      </c>
      <c r="D8" s="47" t="s">
        <v>12</v>
      </c>
      <c r="E8" s="45" t="s">
        <v>2</v>
      </c>
      <c r="F8" s="45" t="s">
        <v>13</v>
      </c>
    </row>
    <row r="9" spans="1:6">
      <c r="A9" s="25"/>
      <c r="B9" s="25"/>
      <c r="C9" s="8">
        <f>C4+C10</f>
        <v>2</v>
      </c>
      <c r="D9" s="8">
        <f>C5+D10</f>
        <v>1</v>
      </c>
      <c r="E9" s="8">
        <f>C6+E10</f>
        <v>1</v>
      </c>
      <c r="F9" s="2">
        <f>C9+D9+C3-E9</f>
        <v>2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48</v>
      </c>
      <c r="C12" s="49">
        <v>1</v>
      </c>
      <c r="D12" s="49">
        <v>1</v>
      </c>
      <c r="E12" s="49"/>
      <c r="F12" s="49"/>
    </row>
    <row r="13" spans="1:6">
      <c r="A13" s="48">
        <v>45667</v>
      </c>
      <c r="B13" s="49" t="s">
        <v>15</v>
      </c>
      <c r="C13" s="49"/>
      <c r="D13" s="49"/>
      <c r="E13" s="49">
        <v>1</v>
      </c>
      <c r="F13" s="49"/>
    </row>
    <row r="14" spans="1:6">
      <c r="A14" s="48">
        <v>45669</v>
      </c>
      <c r="B14" s="49" t="s">
        <v>14</v>
      </c>
      <c r="C14" s="49">
        <v>1</v>
      </c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9">
      <c r="A33" s="49"/>
      <c r="B33" s="49"/>
      <c r="C33" s="49"/>
      <c r="D33" s="49"/>
      <c r="E33" s="49"/>
      <c r="F33" s="49"/>
    </row>
    <row r="34" spans="1:9">
      <c r="A34" s="49"/>
      <c r="B34" s="49"/>
      <c r="C34" s="49"/>
      <c r="D34" s="49"/>
      <c r="E34" s="49"/>
      <c r="F34" s="49"/>
    </row>
    <row r="35" spans="1:9">
      <c r="A35" s="49"/>
      <c r="B35" s="49"/>
      <c r="C35" s="49"/>
      <c r="D35" s="49"/>
      <c r="E35" s="49"/>
      <c r="F35" s="49"/>
    </row>
    <row r="36" spans="1:9">
      <c r="A36" s="49"/>
      <c r="B36" s="49"/>
      <c r="C36" s="49"/>
      <c r="D36" s="49"/>
      <c r="E36" s="49"/>
      <c r="F36" s="49"/>
    </row>
    <row r="37" spans="1:9">
      <c r="A37" s="49"/>
      <c r="B37" s="49"/>
      <c r="C37" s="49"/>
      <c r="D37" s="49"/>
      <c r="E37" s="49"/>
      <c r="F37" s="49"/>
    </row>
    <row r="38" spans="1:9">
      <c r="A38" s="49"/>
      <c r="B38" s="49"/>
      <c r="C38" s="49"/>
      <c r="D38" s="49"/>
      <c r="E38" s="49"/>
      <c r="F38" s="49"/>
    </row>
    <row r="39" spans="1:9">
      <c r="A39" s="49"/>
      <c r="B39" s="49"/>
      <c r="C39" s="49"/>
      <c r="D39" s="49"/>
      <c r="E39" s="49"/>
      <c r="F39" s="49"/>
    </row>
    <row r="40" spans="1:9">
      <c r="A40" s="49"/>
      <c r="B40" s="49"/>
      <c r="C40" s="49"/>
      <c r="D40" s="49"/>
      <c r="E40" s="49"/>
      <c r="F40" s="49"/>
    </row>
    <row r="41" spans="1:9">
      <c r="A41" s="49"/>
      <c r="B41" s="49"/>
      <c r="C41" s="49"/>
      <c r="D41" s="49"/>
      <c r="E41" s="49"/>
      <c r="F41" s="49"/>
    </row>
    <row r="42" spans="1:9">
      <c r="A42" s="49"/>
      <c r="B42" s="49"/>
      <c r="C42" s="49"/>
      <c r="D42" s="49"/>
      <c r="E42" s="49"/>
      <c r="F42" s="49"/>
      <c r="I42" s="9"/>
    </row>
    <row r="43" spans="1:9">
      <c r="A43" s="49"/>
      <c r="B43" s="49"/>
      <c r="C43" s="49"/>
      <c r="D43" s="49"/>
      <c r="E43" s="49"/>
      <c r="F43" s="49"/>
    </row>
    <row r="44" spans="1:9">
      <c r="A44" s="49"/>
      <c r="B44" s="49"/>
      <c r="C44" s="49"/>
      <c r="D44" s="49"/>
      <c r="E44" s="49"/>
      <c r="F44" s="49"/>
    </row>
    <row r="45" spans="1:9">
      <c r="A45" s="49"/>
      <c r="B45" s="49"/>
      <c r="C45" s="49"/>
      <c r="D45" s="49"/>
      <c r="E45" s="49"/>
      <c r="F45" s="49"/>
    </row>
    <row r="46" spans="1:9">
      <c r="A46" s="49"/>
      <c r="B46" s="49"/>
      <c r="C46" s="49"/>
      <c r="D46" s="49"/>
      <c r="E46" s="49"/>
      <c r="F46" s="49"/>
    </row>
    <row r="47" spans="1:9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9">
      <c r="A48" s="28"/>
      <c r="B48" s="29"/>
      <c r="C48" s="10">
        <f>SUM(C12:C46)</f>
        <v>2</v>
      </c>
      <c r="D48" s="2">
        <f>SUM(D12:D46)</f>
        <v>1</v>
      </c>
      <c r="E48" s="2">
        <f>SUM(E12:E46)</f>
        <v>1</v>
      </c>
      <c r="F48" s="2">
        <f>C48+D48-E48</f>
        <v>2</v>
      </c>
    </row>
  </sheetData>
  <sheetProtection password="CC7F" sheet="1" objects="1" scenarios="1"/>
  <mergeCells count="10">
    <mergeCell ref="A47:B47"/>
    <mergeCell ref="A48:B48"/>
    <mergeCell ref="A3:B3"/>
    <mergeCell ref="A4:B4"/>
    <mergeCell ref="A5:B5"/>
    <mergeCell ref="A9:B9"/>
    <mergeCell ref="A1:F1"/>
    <mergeCell ref="A8:B8"/>
    <mergeCell ref="A2:B2"/>
    <mergeCell ref="A6:B6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F48"/>
  <sheetViews>
    <sheetView workbookViewId="0">
      <selection activeCell="D7" sqref="D7 D48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0.140625" customWidth="1"/>
  </cols>
  <sheetData>
    <row r="1" spans="1:6" ht="19.5">
      <c r="A1" s="50" t="s">
        <v>20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F7+janeiro!F9</f>
        <v>2</v>
      </c>
      <c r="D3" s="40"/>
      <c r="E3" s="40"/>
      <c r="F3" s="40"/>
    </row>
    <row r="4" spans="1:6">
      <c r="A4" s="55" t="s">
        <v>3</v>
      </c>
      <c r="B4" s="55"/>
      <c r="C4" s="12">
        <f>C48</f>
        <v>3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58" t="s">
        <v>7</v>
      </c>
      <c r="B8" s="59"/>
      <c r="C8" s="47" t="s">
        <v>1</v>
      </c>
      <c r="D8" s="47" t="s">
        <v>12</v>
      </c>
      <c r="E8" s="45" t="s">
        <v>2</v>
      </c>
      <c r="F8" s="45" t="s">
        <v>13</v>
      </c>
    </row>
    <row r="9" spans="1:6">
      <c r="A9" s="25"/>
      <c r="B9" s="25"/>
      <c r="C9" s="8">
        <f>SUM(C12:C46)</f>
        <v>3</v>
      </c>
      <c r="D9" s="8">
        <f>SUM(D12:D46)</f>
        <v>1</v>
      </c>
      <c r="E9" s="8">
        <f>SUM(E12:E46)</f>
        <v>1</v>
      </c>
      <c r="F9" s="2">
        <f>C9+D9+C3-E9</f>
        <v>5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/>
      <c r="F12" s="49"/>
    </row>
    <row r="13" spans="1:6">
      <c r="A13" s="48">
        <v>45667</v>
      </c>
      <c r="B13" s="49" t="s">
        <v>15</v>
      </c>
      <c r="C13" s="49"/>
      <c r="D13" s="49"/>
      <c r="E13" s="49">
        <v>1</v>
      </c>
      <c r="F13" s="49"/>
    </row>
    <row r="14" spans="1:6">
      <c r="A14" s="48">
        <v>45669</v>
      </c>
      <c r="B14" s="49" t="s">
        <v>14</v>
      </c>
      <c r="C14" s="49">
        <v>2</v>
      </c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3</v>
      </c>
      <c r="D48" s="2">
        <f>SUM(D12:D46)</f>
        <v>1</v>
      </c>
      <c r="E48" s="2">
        <f>SUM(E12:E46)</f>
        <v>1</v>
      </c>
      <c r="F48" s="2">
        <f>C48+D48-E48</f>
        <v>3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2060"/>
  </sheetPr>
  <dimension ref="A1:F48"/>
  <sheetViews>
    <sheetView topLeftCell="A24" workbookViewId="0">
      <selection activeCell="E48" sqref="E48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0.85546875" customWidth="1"/>
  </cols>
  <sheetData>
    <row r="1" spans="1:6" ht="19.5">
      <c r="A1" s="50" t="s">
        <v>21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F10+fevereiro!F9</f>
        <v>5</v>
      </c>
      <c r="D3" s="40"/>
      <c r="E3" s="40"/>
      <c r="F3" s="40"/>
    </row>
    <row r="4" spans="1:6">
      <c r="A4" s="55" t="s">
        <v>3</v>
      </c>
      <c r="B4" s="55"/>
      <c r="C4" s="12">
        <f>C48</f>
        <v>4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58" t="s">
        <v>7</v>
      </c>
      <c r="B8" s="59"/>
      <c r="C8" s="47" t="s">
        <v>1</v>
      </c>
      <c r="D8" s="47" t="s">
        <v>12</v>
      </c>
      <c r="E8" s="45" t="s">
        <v>2</v>
      </c>
      <c r="F8" s="45" t="s">
        <v>13</v>
      </c>
    </row>
    <row r="9" spans="1:6">
      <c r="A9" s="25"/>
      <c r="B9" s="25"/>
      <c r="C9" s="8">
        <f>C4+C10</f>
        <v>4</v>
      </c>
      <c r="D9" s="8">
        <f>C5+D10</f>
        <v>1</v>
      </c>
      <c r="E9" s="8">
        <f>C6+E10</f>
        <v>1</v>
      </c>
      <c r="F9" s="2">
        <f>C9+D9+C3-E9</f>
        <v>9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/>
      <c r="F12" s="49"/>
    </row>
    <row r="13" spans="1:6">
      <c r="A13" s="48">
        <v>45667</v>
      </c>
      <c r="B13" s="49" t="s">
        <v>15</v>
      </c>
      <c r="C13" s="49"/>
      <c r="D13" s="49"/>
      <c r="E13" s="49">
        <v>1</v>
      </c>
      <c r="F13" s="49"/>
    </row>
    <row r="14" spans="1:6">
      <c r="A14" s="48">
        <v>45669</v>
      </c>
      <c r="B14" s="49" t="s">
        <v>14</v>
      </c>
      <c r="C14" s="49">
        <v>3</v>
      </c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4</v>
      </c>
      <c r="D48" s="2">
        <f>SUM(D12:D46)</f>
        <v>1</v>
      </c>
      <c r="E48" s="2">
        <f>SUM(E12:E46)</f>
        <v>1</v>
      </c>
      <c r="F48" s="2">
        <f>C48+D48-E48</f>
        <v>4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F48"/>
  <sheetViews>
    <sheetView workbookViewId="0">
      <selection activeCell="D7" sqref="D7 D48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0.7109375" customWidth="1"/>
  </cols>
  <sheetData>
    <row r="1" spans="1:6" ht="19.5">
      <c r="A1" s="50" t="s">
        <v>22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F10+marco!F9</f>
        <v>9</v>
      </c>
      <c r="D3" s="40"/>
      <c r="E3" s="40"/>
      <c r="F3" s="40"/>
    </row>
    <row r="4" spans="1:6">
      <c r="A4" s="55" t="s">
        <v>3</v>
      </c>
      <c r="B4" s="55"/>
      <c r="C4" s="12">
        <f>C48</f>
        <v>5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26" t="s">
        <v>7</v>
      </c>
      <c r="B8" s="27"/>
      <c r="C8" s="5" t="s">
        <v>1</v>
      </c>
      <c r="D8" s="5" t="s">
        <v>12</v>
      </c>
      <c r="E8" s="4" t="s">
        <v>2</v>
      </c>
      <c r="F8" s="4" t="s">
        <v>13</v>
      </c>
    </row>
    <row r="9" spans="1:6">
      <c r="A9" s="25"/>
      <c r="B9" s="25"/>
      <c r="C9" s="8">
        <f>C4+C10</f>
        <v>5</v>
      </c>
      <c r="D9" s="8">
        <f>C5+D10</f>
        <v>1</v>
      </c>
      <c r="E9" s="8">
        <f>C6+E10</f>
        <v>1</v>
      </c>
      <c r="F9" s="2">
        <f>C9+D9+C3-E9</f>
        <v>14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>
        <v>1</v>
      </c>
      <c r="F12" s="49"/>
    </row>
    <row r="13" spans="1:6">
      <c r="A13" s="48">
        <v>45667</v>
      </c>
      <c r="B13" s="49" t="s">
        <v>15</v>
      </c>
      <c r="C13" s="49">
        <v>4</v>
      </c>
      <c r="D13" s="49"/>
      <c r="E13" s="49"/>
      <c r="F13" s="49"/>
    </row>
    <row r="14" spans="1:6">
      <c r="A14" s="48">
        <v>45669</v>
      </c>
      <c r="B14" s="49" t="s">
        <v>14</v>
      </c>
      <c r="C14" s="49"/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60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5</v>
      </c>
      <c r="D48" s="2">
        <f>SUM(D12:D46)</f>
        <v>1</v>
      </c>
      <c r="E48" s="2">
        <f>SUM(E12:E46)</f>
        <v>1</v>
      </c>
      <c r="F48" s="2">
        <f>C48+D48-E48</f>
        <v>5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F48"/>
  <sheetViews>
    <sheetView workbookViewId="0">
      <selection activeCell="C5" sqref="C5 D10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0.85546875" customWidth="1"/>
  </cols>
  <sheetData>
    <row r="1" spans="1:6" ht="19.5">
      <c r="A1" s="50" t="s">
        <v>23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F10+abril!F9</f>
        <v>14</v>
      </c>
      <c r="D3" s="40"/>
      <c r="E3" s="40"/>
      <c r="F3" s="40"/>
    </row>
    <row r="4" spans="1:6">
      <c r="A4" s="55" t="s">
        <v>3</v>
      </c>
      <c r="B4" s="55"/>
      <c r="C4" s="12">
        <f>C48</f>
        <v>6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58" t="s">
        <v>7</v>
      </c>
      <c r="B8" s="59"/>
      <c r="C8" s="47" t="s">
        <v>1</v>
      </c>
      <c r="D8" s="47" t="s">
        <v>12</v>
      </c>
      <c r="E8" s="45" t="s">
        <v>2</v>
      </c>
      <c r="F8" s="45" t="s">
        <v>13</v>
      </c>
    </row>
    <row r="9" spans="1:6">
      <c r="A9" s="25"/>
      <c r="B9" s="25"/>
      <c r="C9" s="8">
        <f>C4+C10</f>
        <v>6</v>
      </c>
      <c r="D9" s="8">
        <f>C5+D10</f>
        <v>1</v>
      </c>
      <c r="E9" s="8">
        <f>C6+E10</f>
        <v>1</v>
      </c>
      <c r="F9" s="2">
        <f>C9+D9+C3-E9</f>
        <v>20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/>
      <c r="F12" s="49"/>
    </row>
    <row r="13" spans="1:6">
      <c r="A13" s="48">
        <v>45667</v>
      </c>
      <c r="B13" s="49" t="s">
        <v>15</v>
      </c>
      <c r="C13" s="49"/>
      <c r="D13" s="49"/>
      <c r="E13" s="49">
        <v>1</v>
      </c>
      <c r="F13" s="49"/>
    </row>
    <row r="14" spans="1:6">
      <c r="A14" s="48">
        <v>45669</v>
      </c>
      <c r="B14" s="49" t="s">
        <v>14</v>
      </c>
      <c r="C14" s="49">
        <v>5</v>
      </c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6</v>
      </c>
      <c r="D48" s="2">
        <f>SUM(D12:D46)</f>
        <v>1</v>
      </c>
      <c r="E48" s="2">
        <f>SUM(E12:E46)</f>
        <v>1</v>
      </c>
      <c r="F48" s="2">
        <f>C48+D48-E48</f>
        <v>6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F48"/>
  <sheetViews>
    <sheetView topLeftCell="A24" workbookViewId="0">
      <selection activeCell="E48" sqref="E48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3.7109375" customWidth="1"/>
    <col min="8" max="8" width="11.42578125" customWidth="1"/>
  </cols>
  <sheetData>
    <row r="1" spans="1:6" ht="19.5">
      <c r="A1" s="50" t="s">
        <v>24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F10+maio!F9</f>
        <v>20</v>
      </c>
      <c r="D3" s="40"/>
      <c r="E3" s="40"/>
      <c r="F3" s="40"/>
    </row>
    <row r="4" spans="1:6">
      <c r="A4" s="55" t="s">
        <v>3</v>
      </c>
      <c r="B4" s="55"/>
      <c r="C4" s="12">
        <f>C48</f>
        <v>7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26" t="s">
        <v>7</v>
      </c>
      <c r="B8" s="27"/>
      <c r="C8" s="5" t="s">
        <v>1</v>
      </c>
      <c r="D8" s="5" t="s">
        <v>12</v>
      </c>
      <c r="E8" s="4" t="s">
        <v>2</v>
      </c>
      <c r="F8" s="4" t="s">
        <v>13</v>
      </c>
    </row>
    <row r="9" spans="1:6">
      <c r="A9" s="25"/>
      <c r="B9" s="25"/>
      <c r="C9" s="8">
        <f>C4+C10</f>
        <v>7</v>
      </c>
      <c r="D9" s="8">
        <f>C5+D10</f>
        <v>1</v>
      </c>
      <c r="E9" s="8">
        <f>C6+E10</f>
        <v>1</v>
      </c>
      <c r="F9" s="2">
        <f>C9+D9+C3-E9</f>
        <v>27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>
        <v>1</v>
      </c>
      <c r="F12" s="49"/>
    </row>
    <row r="13" spans="1:6">
      <c r="A13" s="48">
        <v>45667</v>
      </c>
      <c r="B13" s="49" t="s">
        <v>15</v>
      </c>
      <c r="C13" s="49">
        <v>6</v>
      </c>
      <c r="D13" s="49"/>
      <c r="E13" s="49"/>
      <c r="F13" s="49"/>
    </row>
    <row r="14" spans="1:6">
      <c r="A14" s="48">
        <v>45669</v>
      </c>
      <c r="B14" s="49" t="s">
        <v>14</v>
      </c>
      <c r="C14" s="49"/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7</v>
      </c>
      <c r="D48" s="2">
        <f>SUM(D12:D46)</f>
        <v>1</v>
      </c>
      <c r="E48" s="2">
        <f>SUM(E12:E46)</f>
        <v>1</v>
      </c>
      <c r="F48" s="2">
        <f>C48+D48-E48</f>
        <v>7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F48"/>
  <sheetViews>
    <sheetView workbookViewId="0">
      <selection activeCell="D7" sqref="D7 D48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1.85546875" customWidth="1"/>
  </cols>
  <sheetData>
    <row r="1" spans="1:6" ht="19.5">
      <c r="A1" s="50" t="s">
        <v>25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F10+junho!F9</f>
        <v>27</v>
      </c>
      <c r="D3" s="40"/>
      <c r="E3" s="40"/>
      <c r="F3" s="40"/>
    </row>
    <row r="4" spans="1:6">
      <c r="A4" s="55" t="s">
        <v>3</v>
      </c>
      <c r="B4" s="55"/>
      <c r="C4" s="12">
        <f>C48</f>
        <v>8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26" t="s">
        <v>7</v>
      </c>
      <c r="B8" s="27"/>
      <c r="C8" s="5" t="s">
        <v>1</v>
      </c>
      <c r="D8" s="5" t="s">
        <v>12</v>
      </c>
      <c r="E8" s="4" t="s">
        <v>2</v>
      </c>
      <c r="F8" s="4" t="s">
        <v>13</v>
      </c>
    </row>
    <row r="9" spans="1:6">
      <c r="A9" s="25"/>
      <c r="B9" s="25"/>
      <c r="C9" s="8">
        <f>C4+C10</f>
        <v>8</v>
      </c>
      <c r="D9" s="8">
        <f>C5+D10</f>
        <v>1</v>
      </c>
      <c r="E9" s="8">
        <f>C6+E10</f>
        <v>1</v>
      </c>
      <c r="F9" s="2">
        <f>C9+D9+C3-E9</f>
        <v>35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>
        <v>1</v>
      </c>
      <c r="F12" s="49"/>
    </row>
    <row r="13" spans="1:6">
      <c r="A13" s="48">
        <v>45667</v>
      </c>
      <c r="B13" s="49" t="s">
        <v>15</v>
      </c>
      <c r="C13" s="49">
        <v>7</v>
      </c>
      <c r="D13" s="49"/>
      <c r="E13" s="49"/>
      <c r="F13" s="49"/>
    </row>
    <row r="14" spans="1:6">
      <c r="A14" s="48">
        <v>45669</v>
      </c>
      <c r="B14" s="49" t="s">
        <v>14</v>
      </c>
      <c r="C14" s="49"/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8</v>
      </c>
      <c r="D48" s="2">
        <f>SUM(D12:D46)</f>
        <v>1</v>
      </c>
      <c r="E48" s="2">
        <f>SUM(E12:E46)</f>
        <v>1</v>
      </c>
      <c r="F48" s="2">
        <f>C48+D48-E48</f>
        <v>8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F48"/>
  <sheetViews>
    <sheetView workbookViewId="0">
      <selection activeCell="D7" sqref="D7 D48"/>
    </sheetView>
  </sheetViews>
  <sheetFormatPr defaultRowHeight="15"/>
  <cols>
    <col min="1" max="1" width="11.7109375" customWidth="1"/>
    <col min="2" max="2" width="34.7109375" customWidth="1"/>
    <col min="3" max="5" width="11.7109375" customWidth="1"/>
    <col min="6" max="6" width="14.7109375" customWidth="1"/>
    <col min="7" max="7" width="10.42578125" customWidth="1"/>
  </cols>
  <sheetData>
    <row r="1" spans="1:6" ht="19.5">
      <c r="A1" s="50" t="s">
        <v>26</v>
      </c>
      <c r="B1" s="51"/>
      <c r="C1" s="51"/>
      <c r="D1" s="51"/>
      <c r="E1" s="51"/>
      <c r="F1" s="51"/>
    </row>
    <row r="2" spans="1:6">
      <c r="A2" s="52"/>
      <c r="B2" s="53"/>
      <c r="C2" s="45" t="s">
        <v>9</v>
      </c>
      <c r="D2" s="54"/>
      <c r="E2" s="54"/>
      <c r="F2" s="54"/>
    </row>
    <row r="3" spans="1:6">
      <c r="A3" s="55" t="s">
        <v>5</v>
      </c>
      <c r="B3" s="55"/>
      <c r="C3" s="12">
        <f>F10+julho!F9</f>
        <v>35</v>
      </c>
      <c r="D3" s="40"/>
      <c r="E3" s="40"/>
      <c r="F3" s="40"/>
    </row>
    <row r="4" spans="1:6">
      <c r="A4" s="55" t="s">
        <v>3</v>
      </c>
      <c r="B4" s="55"/>
      <c r="C4" s="12">
        <f>C48</f>
        <v>9</v>
      </c>
      <c r="D4" s="40"/>
      <c r="E4" s="40"/>
      <c r="F4" s="40"/>
    </row>
    <row r="5" spans="1:6">
      <c r="A5" s="56" t="s">
        <v>4</v>
      </c>
      <c r="B5" s="57"/>
      <c r="C5" s="12">
        <f>D7+D48</f>
        <v>1</v>
      </c>
      <c r="D5" s="40"/>
      <c r="E5" s="40"/>
      <c r="F5" s="40"/>
    </row>
    <row r="6" spans="1:6">
      <c r="A6" s="55" t="s">
        <v>6</v>
      </c>
      <c r="B6" s="55"/>
      <c r="C6" s="13">
        <f>E48</f>
        <v>1</v>
      </c>
      <c r="D6" s="41"/>
      <c r="E6" s="41"/>
      <c r="F6" s="41"/>
    </row>
    <row r="7" spans="1:6">
      <c r="A7" s="11"/>
      <c r="B7" s="11"/>
      <c r="C7" s="11"/>
      <c r="D7" s="11"/>
    </row>
    <row r="8" spans="1:6">
      <c r="A8" s="26" t="s">
        <v>7</v>
      </c>
      <c r="B8" s="27"/>
      <c r="C8" s="5" t="s">
        <v>1</v>
      </c>
      <c r="D8" s="5" t="s">
        <v>12</v>
      </c>
      <c r="E8" s="4" t="s">
        <v>2</v>
      </c>
      <c r="F8" s="4" t="s">
        <v>13</v>
      </c>
    </row>
    <row r="9" spans="1:6">
      <c r="A9" s="25"/>
      <c r="B9" s="25"/>
      <c r="C9" s="8">
        <f>C4+C10</f>
        <v>9</v>
      </c>
      <c r="D9" s="8">
        <f>C5+D10</f>
        <v>1</v>
      </c>
      <c r="E9" s="8">
        <f>C6+E10</f>
        <v>1</v>
      </c>
      <c r="F9" s="2">
        <f>C9+D9+C3-E9</f>
        <v>44</v>
      </c>
    </row>
    <row r="10" spans="1:6">
      <c r="A10" s="6"/>
      <c r="B10" s="7"/>
      <c r="C10" s="7"/>
      <c r="D10" s="7"/>
      <c r="E10" s="7"/>
    </row>
    <row r="11" spans="1:6">
      <c r="A11" s="45" t="s">
        <v>8</v>
      </c>
      <c r="B11" s="46" t="s">
        <v>11</v>
      </c>
      <c r="C11" s="47" t="s">
        <v>1</v>
      </c>
      <c r="D11" s="47" t="s">
        <v>12</v>
      </c>
      <c r="E11" s="45" t="s">
        <v>2</v>
      </c>
      <c r="F11" s="45"/>
    </row>
    <row r="12" spans="1:6">
      <c r="A12" s="48">
        <v>45662</v>
      </c>
      <c r="B12" s="49" t="s">
        <v>14</v>
      </c>
      <c r="C12" s="49">
        <v>1</v>
      </c>
      <c r="D12" s="49">
        <v>1</v>
      </c>
      <c r="E12" s="49">
        <v>1</v>
      </c>
      <c r="F12" s="49"/>
    </row>
    <row r="13" spans="1:6">
      <c r="A13" s="48">
        <v>45667</v>
      </c>
      <c r="B13" s="49" t="s">
        <v>15</v>
      </c>
      <c r="C13" s="49">
        <v>8</v>
      </c>
      <c r="D13" s="49"/>
      <c r="E13" s="49"/>
      <c r="F13" s="49"/>
    </row>
    <row r="14" spans="1:6">
      <c r="A14" s="48">
        <v>45669</v>
      </c>
      <c r="B14" s="49" t="s">
        <v>14</v>
      </c>
      <c r="C14" s="49"/>
      <c r="D14" s="49"/>
      <c r="E14" s="49"/>
      <c r="F14" s="49"/>
    </row>
    <row r="15" spans="1:6">
      <c r="A15" s="49"/>
      <c r="B15" s="49"/>
      <c r="C15" s="49"/>
      <c r="D15" s="49"/>
      <c r="E15" s="49"/>
      <c r="F15" s="49"/>
    </row>
    <row r="16" spans="1:6">
      <c r="A16" s="49"/>
      <c r="B16" s="49"/>
      <c r="C16" s="49"/>
      <c r="D16" s="49"/>
      <c r="E16" s="49"/>
      <c r="F16" s="49"/>
    </row>
    <row r="17" spans="1:6">
      <c r="A17" s="49"/>
      <c r="B17" s="49"/>
      <c r="C17" s="49"/>
      <c r="D17" s="49"/>
      <c r="E17" s="49"/>
      <c r="F17" s="49"/>
    </row>
    <row r="18" spans="1:6">
      <c r="A18" s="49"/>
      <c r="B18" s="49"/>
      <c r="C18" s="49"/>
      <c r="D18" s="49"/>
      <c r="E18" s="49"/>
      <c r="F18" s="49"/>
    </row>
    <row r="19" spans="1:6">
      <c r="A19" s="49"/>
      <c r="B19" s="49"/>
      <c r="C19" s="49"/>
      <c r="D19" s="49"/>
      <c r="E19" s="49"/>
      <c r="F19" s="49"/>
    </row>
    <row r="20" spans="1:6">
      <c r="A20" s="49"/>
      <c r="B20" s="49"/>
      <c r="C20" s="49"/>
      <c r="D20" s="49"/>
      <c r="E20" s="49"/>
      <c r="F20" s="49"/>
    </row>
    <row r="21" spans="1:6">
      <c r="A21" s="49"/>
      <c r="B21" s="49"/>
      <c r="C21" s="49"/>
      <c r="D21" s="49"/>
      <c r="E21" s="49"/>
      <c r="F21" s="49"/>
    </row>
    <row r="22" spans="1:6">
      <c r="A22" s="49"/>
      <c r="B22" s="49"/>
      <c r="C22" s="49"/>
      <c r="D22" s="49"/>
      <c r="E22" s="49"/>
      <c r="F22" s="49"/>
    </row>
    <row r="23" spans="1:6">
      <c r="A23" s="49"/>
      <c r="B23" s="49"/>
      <c r="C23" s="49"/>
      <c r="D23" s="49"/>
      <c r="E23" s="49"/>
      <c r="F23" s="49"/>
    </row>
    <row r="24" spans="1:6">
      <c r="A24" s="49"/>
      <c r="B24" s="49"/>
      <c r="C24" s="49"/>
      <c r="D24" s="49"/>
      <c r="E24" s="49"/>
      <c r="F24" s="49"/>
    </row>
    <row r="25" spans="1:6">
      <c r="A25" s="49"/>
      <c r="B25" s="49"/>
      <c r="C25" s="49"/>
      <c r="D25" s="49"/>
      <c r="E25" s="49"/>
      <c r="F25" s="49"/>
    </row>
    <row r="26" spans="1:6">
      <c r="A26" s="49"/>
      <c r="B26" s="49"/>
      <c r="C26" s="49"/>
      <c r="D26" s="49"/>
      <c r="E26" s="49"/>
      <c r="F26" s="49"/>
    </row>
    <row r="27" spans="1:6">
      <c r="A27" s="49"/>
      <c r="B27" s="49"/>
      <c r="C27" s="49"/>
      <c r="D27" s="49"/>
      <c r="E27" s="49"/>
      <c r="F27" s="49"/>
    </row>
    <row r="28" spans="1:6">
      <c r="A28" s="49"/>
      <c r="B28" s="49"/>
      <c r="C28" s="49"/>
      <c r="D28" s="49"/>
      <c r="E28" s="49"/>
      <c r="F28" s="49"/>
    </row>
    <row r="29" spans="1:6">
      <c r="A29" s="49"/>
      <c r="B29" s="49"/>
      <c r="C29" s="49"/>
      <c r="D29" s="49"/>
      <c r="E29" s="49"/>
      <c r="F29" s="49"/>
    </row>
    <row r="30" spans="1:6">
      <c r="A30" s="49"/>
      <c r="B30" s="49"/>
      <c r="C30" s="49"/>
      <c r="D30" s="49"/>
      <c r="E30" s="49"/>
      <c r="F30" s="49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  <row r="38" spans="1:6">
      <c r="A38" s="49"/>
      <c r="B38" s="49"/>
      <c r="C38" s="49"/>
      <c r="D38" s="49"/>
      <c r="E38" s="49"/>
      <c r="F38" s="49"/>
    </row>
    <row r="39" spans="1:6">
      <c r="A39" s="49"/>
      <c r="B39" s="49"/>
      <c r="C39" s="49"/>
      <c r="D39" s="49"/>
      <c r="E39" s="49"/>
      <c r="F39" s="49"/>
    </row>
    <row r="40" spans="1:6">
      <c r="A40" s="49"/>
      <c r="B40" s="49"/>
      <c r="C40" s="49"/>
      <c r="D40" s="49"/>
      <c r="E40" s="49"/>
      <c r="F40" s="49"/>
    </row>
    <row r="41" spans="1:6">
      <c r="A41" s="49"/>
      <c r="B41" s="49"/>
      <c r="C41" s="49"/>
      <c r="D41" s="49"/>
      <c r="E41" s="49"/>
      <c r="F41" s="49"/>
    </row>
    <row r="42" spans="1:6">
      <c r="A42" s="49"/>
      <c r="B42" s="49"/>
      <c r="C42" s="49"/>
      <c r="D42" s="49"/>
      <c r="E42" s="49"/>
      <c r="F42" s="49"/>
    </row>
    <row r="43" spans="1:6">
      <c r="A43" s="49"/>
      <c r="B43" s="49"/>
      <c r="C43" s="49"/>
      <c r="D43" s="49"/>
      <c r="E43" s="49"/>
      <c r="F43" s="49"/>
    </row>
    <row r="44" spans="1:6">
      <c r="A44" s="49"/>
      <c r="B44" s="49"/>
      <c r="C44" s="49"/>
      <c r="D44" s="49"/>
      <c r="E44" s="49"/>
      <c r="F44" s="49"/>
    </row>
    <row r="45" spans="1:6">
      <c r="A45" s="49"/>
      <c r="B45" s="49"/>
      <c r="C45" s="49"/>
      <c r="D45" s="49"/>
      <c r="E45" s="49"/>
      <c r="F45" s="49"/>
    </row>
    <row r="46" spans="1:6">
      <c r="A46" s="49"/>
      <c r="B46" s="49"/>
      <c r="C46" s="49"/>
      <c r="D46" s="49"/>
      <c r="E46" s="49"/>
      <c r="F46" s="49"/>
    </row>
    <row r="47" spans="1:6">
      <c r="A47" s="26" t="s">
        <v>10</v>
      </c>
      <c r="B47" s="27"/>
      <c r="C47" s="5" t="s">
        <v>1</v>
      </c>
      <c r="D47" s="5" t="s">
        <v>12</v>
      </c>
      <c r="E47" s="5" t="s">
        <v>2</v>
      </c>
      <c r="F47" s="4" t="s">
        <v>9</v>
      </c>
    </row>
    <row r="48" spans="1:6">
      <c r="A48" s="28"/>
      <c r="B48" s="29"/>
      <c r="C48" s="10">
        <f>SUM(C12:C46)</f>
        <v>9</v>
      </c>
      <c r="D48" s="2">
        <f>SUM(D12:D46)</f>
        <v>1</v>
      </c>
      <c r="E48" s="2">
        <f>SUM(E12:E46)</f>
        <v>1</v>
      </c>
      <c r="F48" s="2">
        <f>C48+D48-E48</f>
        <v>9</v>
      </c>
    </row>
  </sheetData>
  <sheetProtection password="CC7F" sheet="1" objects="1" scenarios="1"/>
  <mergeCells count="10">
    <mergeCell ref="A1:F1"/>
    <mergeCell ref="A8:B8"/>
    <mergeCell ref="A9:B9"/>
    <mergeCell ref="A47:B47"/>
    <mergeCell ref="A48:B48"/>
    <mergeCell ref="A2:B2"/>
    <mergeCell ref="A3:B3"/>
    <mergeCell ref="A4:B4"/>
    <mergeCell ref="A5:B5"/>
    <mergeCell ref="A6:B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CAIXA</vt:lpstr>
      <vt:lpstr>janeiro</vt:lpstr>
      <vt:lpstr>fevereiro</vt:lpstr>
      <vt:lpstr>marco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desembro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Miriã</dc:creator>
  <cp:lastModifiedBy>sabrina</cp:lastModifiedBy>
  <cp:lastPrinted>2025-01-15T23:46:55Z</cp:lastPrinted>
  <dcterms:created xsi:type="dcterms:W3CDTF">2020-11-06T22:22:04Z</dcterms:created>
  <dcterms:modified xsi:type="dcterms:W3CDTF">2025-01-16T01:36:39Z</dcterms:modified>
</cp:coreProperties>
</file>